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reeletics-měření-2021" sheetId="1" r:id="rId4"/>
  </sheets>
</workbook>
</file>

<file path=xl/sharedStrings.xml><?xml version="1.0" encoding="utf-8"?>
<sst xmlns="http://schemas.openxmlformats.org/spreadsheetml/2006/main" uniqueCount="38">
  <si>
    <t>Start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</si>
  <si>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</si>
  <si>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</si>
  <si>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</si>
  <si>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</si>
  <si>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</si>
  <si>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</si>
  <si>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</si>
  <si>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</si>
  <si>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</si>
  <si>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</si>
  <si>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</si>
  <si>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</si>
  <si>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</si>
  <si>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</si>
  <si>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</si>
  <si>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Rozdíl 1-15</t>
  </si>
  <si>
    <t>Datum</t>
  </si>
  <si>
    <t>Krk</t>
  </si>
  <si>
    <t>Prsa</t>
  </si>
  <si>
    <t>Břicho (největší obvod)</t>
  </si>
  <si>
    <t>Pas (nad zadkem)</t>
  </si>
  <si>
    <t>Zadek</t>
  </si>
  <si>
    <t>Stehna</t>
  </si>
  <si>
    <t>Lýtka</t>
  </si>
  <si>
    <t>Biceps</t>
  </si>
  <si>
    <t>Celkem</t>
  </si>
  <si>
    <t>Rozdíl</t>
  </si>
  <si>
    <t>WHtR*</t>
  </si>
  <si>
    <t>Hmotnost</t>
  </si>
  <si>
    <t>BMI</t>
  </si>
  <si>
    <t>Tuk %</t>
  </si>
  <si>
    <t>Voda %</t>
  </si>
  <si>
    <t>Svaly Kg</t>
  </si>
  <si>
    <t>BMR</t>
  </si>
  <si>
    <t>Viscerální tuk</t>
  </si>
  <si>
    <t>*WHtR = Poměr mezi obvodem pasu a výškou. Ideálně do hodnoty  0,5.</t>
  </si>
  <si>
    <t xml:space="preserve"> Výška v cm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</si>
</sst>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00"/>
  </numFmts>
  <fonts count="6">
    <font>
      <sz val="12"/>
      <color indexed="8"/>
      <name val="Verdana"/>
    </font>
    <font>
      <sz val="12"/>
      <color indexed="8"/>
      <name val="Helvetica"/>
    </font>
    <font>
      <sz val="15"/>
      <color indexed="8"/>
      <name val="Verdana"/>
    </font>
    <font>
      <sz val="13"/>
      <color indexed="8"/>
      <name val="Helvetica Light"/>
    </font>
    <font>
      <sz val="14"/>
      <color indexed="8"/>
      <name val="Helvetica Light"/>
    </font>
    <font>
      <u val="single"/>
      <sz val="11"/>
      <color indexed="16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5">
    <border>
      <left/>
      <right/>
      <top/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5"/>
      </left>
      <right/>
      <top style="hair">
        <color indexed="10"/>
      </top>
      <bottom/>
      <diagonal/>
    </border>
    <border>
      <left/>
      <right/>
      <top style="hair">
        <color indexed="10"/>
      </top>
      <bottom/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 style="thin">
        <color indexed="15"/>
      </right>
      <top style="hair">
        <color indexed="10"/>
      </top>
      <bottom/>
      <diagonal/>
    </border>
    <border>
      <left style="thin">
        <color indexed="15"/>
      </left>
      <right/>
      <top/>
      <bottom/>
      <diagonal/>
    </border>
    <border>
      <left/>
      <right/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/>
      <right style="thin">
        <color indexed="15"/>
      </right>
      <top/>
      <bottom/>
      <diagonal/>
    </border>
    <border>
      <left style="thin">
        <color indexed="15"/>
      </left>
      <right/>
      <top/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/>
      <right/>
      <top style="hair">
        <color indexed="10"/>
      </top>
      <bottom style="thin">
        <color indexed="15"/>
      </bottom>
      <diagonal/>
    </border>
    <border>
      <left/>
      <right style="thin">
        <color indexed="15"/>
      </right>
      <top/>
      <bottom style="thin">
        <color indexed="15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horizontal="center" vertical="center"/>
    </xf>
    <xf numFmtId="49" fontId="3" fillId="3" borderId="1" applyNumberFormat="1" applyFont="1" applyFill="1" applyBorder="1" applyAlignment="1" applyProtection="0">
      <alignment horizontal="left" vertical="center"/>
    </xf>
    <xf numFmtId="49" fontId="4" fillId="4" borderId="1" applyNumberFormat="1" applyFont="1" applyFill="1" applyBorder="1" applyAlignment="1" applyProtection="0">
      <alignment horizontal="left" vertical="center"/>
    </xf>
    <xf numFmtId="1" fontId="3" fillId="5" borderId="1" applyNumberFormat="1" applyFont="1" applyFill="1" applyBorder="1" applyAlignment="1" applyProtection="0">
      <alignment horizontal="right" vertical="bottom"/>
    </xf>
    <xf numFmtId="1" fontId="3" fillId="2" borderId="1" applyNumberFormat="1" applyFont="1" applyFill="1" applyBorder="1" applyAlignment="1" applyProtection="0">
      <alignment horizontal="right" vertical="bottom"/>
    </xf>
    <xf numFmtId="0" fontId="3" fillId="6" borderId="1" applyNumberFormat="1" applyFont="1" applyFill="1" applyBorder="1" applyAlignment="1" applyProtection="0">
      <alignment horizontal="right" vertical="bottom"/>
    </xf>
    <xf numFmtId="1" fontId="3" fillId="4" borderId="1" applyNumberFormat="1" applyFont="1" applyFill="1" applyBorder="1" applyAlignment="1" applyProtection="0">
      <alignment horizontal="right" vertical="bottom"/>
    </xf>
    <xf numFmtId="0" fontId="3" fillId="4" borderId="1" applyNumberFormat="0" applyFont="1" applyFill="1" applyBorder="1" applyAlignment="1" applyProtection="0">
      <alignment horizontal="right" vertical="bottom"/>
    </xf>
    <xf numFmtId="0" fontId="3" fillId="6" borderId="1" applyNumberFormat="0" applyFont="1" applyFill="1" applyBorder="1" applyAlignment="1" applyProtection="0">
      <alignment horizontal="right" vertical="bottom"/>
    </xf>
    <xf numFmtId="59" fontId="3" fillId="2" borderId="1" applyNumberFormat="1" applyFont="1" applyFill="1" applyBorder="1" applyAlignment="1" applyProtection="0">
      <alignment horizontal="right" vertical="bottom"/>
    </xf>
    <xf numFmtId="0" fontId="3" fillId="2" borderId="2" applyNumberFormat="0" applyFont="1" applyFill="1" applyBorder="1" applyAlignment="1" applyProtection="0">
      <alignment horizontal="left" vertical="top" wrapText="1"/>
    </xf>
    <xf numFmtId="0" fontId="3" fillId="2" borderId="3" applyNumberFormat="0" applyFont="1" applyFill="1" applyBorder="1" applyAlignment="1" applyProtection="0">
      <alignment horizontal="left" vertical="top" wrapText="1"/>
    </xf>
    <xf numFmtId="0" fontId="3" fillId="2" borderId="4" applyNumberFormat="0" applyFont="1" applyFill="1" applyBorder="1" applyAlignment="1" applyProtection="0">
      <alignment horizontal="left" vertical="top" wrapText="1"/>
    </xf>
    <xf numFmtId="0" fontId="0" fillId="2" borderId="3" applyNumberFormat="0" applyFont="1" applyFill="1" applyBorder="1" applyAlignment="1" applyProtection="0">
      <alignment vertical="top" wrapText="1"/>
    </xf>
    <xf numFmtId="0" fontId="3" fillId="2" borderId="5" applyNumberFormat="0" applyFont="1" applyFill="1" applyBorder="1" applyAlignment="1" applyProtection="0">
      <alignment horizontal="left" vertical="top" wrapText="1"/>
    </xf>
    <xf numFmtId="49" fontId="3" fillId="2" borderId="6" applyNumberFormat="1" applyFont="1" applyFill="1" applyBorder="1" applyAlignment="1" applyProtection="0">
      <alignment horizontal="left" vertical="center"/>
    </xf>
    <xf numFmtId="0" fontId="3" fillId="2" borderId="7" applyNumberFormat="0" applyFont="1" applyFill="1" applyBorder="1" applyAlignment="1" applyProtection="0">
      <alignment horizontal="left" vertical="top"/>
    </xf>
    <xf numFmtId="0" fontId="0" fillId="2" borderId="8" applyNumberFormat="0" applyFont="1" applyFill="1" applyBorder="1" applyAlignment="1" applyProtection="0">
      <alignment vertical="top" wrapText="1"/>
    </xf>
    <xf numFmtId="49" fontId="3" fillId="4" borderId="1" applyNumberFormat="1" applyFont="1" applyFill="1" applyBorder="1" applyAlignment="1" applyProtection="0">
      <alignment horizontal="left" vertical="center"/>
    </xf>
    <xf numFmtId="0" fontId="3" fillId="4" borderId="1" applyNumberFormat="0" applyFont="1" applyFill="1" applyBorder="1" applyAlignment="1" applyProtection="0">
      <alignment horizontal="left" vertical="bottom"/>
    </xf>
    <xf numFmtId="1" fontId="3" fillId="2" borderId="1" applyNumberFormat="1" applyFont="1" applyFill="1" applyBorder="1" applyAlignment="1" applyProtection="0">
      <alignment horizontal="center" vertical="center"/>
    </xf>
    <xf numFmtId="0" fontId="0" fillId="2" borderId="9" applyNumberFormat="0" applyFont="1" applyFill="1" applyBorder="1" applyAlignment="1" applyProtection="0">
      <alignment vertical="top" wrapText="1"/>
    </xf>
    <xf numFmtId="0" fontId="3" fillId="2" borderId="7" applyNumberFormat="0" applyFont="1" applyFill="1" applyBorder="1" applyAlignment="1" applyProtection="0">
      <alignment horizontal="left" vertical="top" wrapText="1"/>
    </xf>
    <xf numFmtId="0" fontId="3" fillId="2" borderId="10" applyNumberFormat="0" applyFont="1" applyFill="1" applyBorder="1" applyAlignment="1" applyProtection="0">
      <alignment horizontal="left" vertical="top" wrapText="1"/>
    </xf>
    <xf numFmtId="0" fontId="3" fillId="2" borderId="11" applyNumberFormat="0" applyFont="1" applyFill="1" applyBorder="1" applyAlignment="1" applyProtection="0">
      <alignment horizontal="left" vertical="top" wrapText="1"/>
    </xf>
    <xf numFmtId="0" fontId="3" fillId="2" borderId="12" applyNumberFormat="0" applyFont="1" applyFill="1" applyBorder="1" applyAlignment="1" applyProtection="0">
      <alignment horizontal="left" vertical="top" wrapText="1"/>
    </xf>
    <xf numFmtId="0" fontId="3" fillId="2" borderId="13" applyNumberFormat="0" applyFont="1" applyFill="1" applyBorder="1" applyAlignment="1" applyProtection="0">
      <alignment horizontal="left" vertical="top" wrapText="1"/>
    </xf>
    <xf numFmtId="0" fontId="3" fillId="2" borderId="14" applyNumberFormat="0" applyFont="1" applyFill="1" applyBorder="1" applyAlignment="1" applyProtection="0">
      <alignment horizontal="left" vertical="top" wrapText="1"/>
    </xf>
  </cellXfs>
  <cellStyles count="1">
    <cellStyle name="Normal" xfId="0" builtinId="0"/>
  </cellStyles>
  <dxfs count="4">
    <dxf>
      <font>
        <color rgb="ffa7a7a7"/>
      </font>
    </dxf>
    <dxf>
      <font>
        <color rgb="ffdddddd"/>
      </font>
    </dxf>
    <dxf>
      <font>
        <b val="1"/>
        <color rgb="ffffffff"/>
      </font>
    </dxf>
    <dxf>
      <font>
        <b val="1"/>
        <color rgb="ffffffff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15151"/>
      <rgbColor rgb="ffd9d9d9"/>
      <rgbColor rgb="ffdddddd"/>
      <rgbColor rgb="fff3f3f3"/>
      <rgbColor rgb="ffa7a7a7"/>
      <rgbColor rgb="ffaaaaaa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://www.arnostovi.cz/freeletics/" TargetMode="External"/><Relationship Id="rId2" Type="http://schemas.openxmlformats.org/officeDocument/2006/relationships/hyperlink" Target="https://www.facebook.com/FreeleticsCzech" TargetMode="External"/><Relationship Id="rId3" Type="http://schemas.openxmlformats.org/officeDocument/2006/relationships/hyperlink" Target="https://cs.wikipedia.org/wiki/Pom%C4%9Br_mezi_obvodem_pasu_a_v%C3%BD%C5%A1kou" TargetMode="External"/><Relationship Id="rId4" Type="http://schemas.openxmlformats.org/officeDocument/2006/relationships/hyperlink" Target="https://www.facebook.com/groups/LowCarbSport/" TargetMode="Externa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15</xdr:col>
      <xdr:colOff>457430</xdr:colOff>
      <xdr:row>20</xdr:row>
      <xdr:rowOff>206596</xdr:rowOff>
    </xdr:from>
    <xdr:to>
      <xdr:col>17</xdr:col>
      <xdr:colOff>877857</xdr:colOff>
      <xdr:row>21</xdr:row>
      <xdr:rowOff>261841</xdr:rowOff>
    </xdr:to>
    <xdr:sp>
      <xdr:nvSpPr>
        <xdr:cNvPr id="2" name="Shape 2"/>
        <xdr:cNvSpPr txBox="1"/>
      </xdr:nvSpPr>
      <xdr:spPr>
        <a:xfrm>
          <a:off x="12497030" y="8842596"/>
          <a:ext cx="1868228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sng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sng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+mn-lt"/>
              <a:ea typeface="+mn-ea"/>
              <a:cs typeface="+mn-cs"/>
              <a:sym typeface="Helvetica"/>
              <a:hlinkClick r:id="rId1" invalidUrl="" action="" tgtFrame="" tooltip="" history="1" highlightClick="0" endSnd="0"/>
            </a:rPr>
            <a:t>www.arnostovi.cz/freeletics/</a:t>
          </a:r>
        </a:p>
      </xdr:txBody>
    </xdr:sp>
    <xdr:clientData/>
  </xdr:twoCellAnchor>
  <xdr:twoCellAnchor>
    <xdr:from>
      <xdr:col>14</xdr:col>
      <xdr:colOff>650707</xdr:colOff>
      <xdr:row>21</xdr:row>
      <xdr:rowOff>185837</xdr:rowOff>
    </xdr:from>
    <xdr:to>
      <xdr:col>17</xdr:col>
      <xdr:colOff>875270</xdr:colOff>
      <xdr:row>22</xdr:row>
      <xdr:rowOff>60742</xdr:rowOff>
    </xdr:to>
    <xdr:sp>
      <xdr:nvSpPr>
        <xdr:cNvPr id="3" name="Shape 3"/>
        <xdr:cNvSpPr txBox="1"/>
      </xdr:nvSpPr>
      <xdr:spPr>
        <a:xfrm>
          <a:off x="11966407" y="9073297"/>
          <a:ext cx="2396264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9999"/>
              </a:solidFill>
              <a:uFill>
                <a:solidFill>
                  <a:srgbClr val="009999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sng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+mn-lt"/>
              <a:ea typeface="+mn-ea"/>
              <a:cs typeface="+mn-cs"/>
              <a:sym typeface="Helvetica"/>
              <a:hlinkClick r:id="rId2" invalidUrl="" action="" tgtFrame="" tooltip="" history="1" highlightClick="0" endSnd="0"/>
            </a:rPr>
            <a:t>www.facebook.com/FreeleticsCzech</a:t>
          </a:r>
        </a:p>
      </xdr:txBody>
    </xdr:sp>
    <xdr:clientData/>
  </xdr:twoCellAnchor>
  <xdr:twoCellAnchor>
    <xdr:from>
      <xdr:col>0</xdr:col>
      <xdr:colOff>0</xdr:colOff>
      <xdr:row>21</xdr:row>
      <xdr:rowOff>221836</xdr:rowOff>
    </xdr:from>
    <xdr:to>
      <xdr:col>4</xdr:col>
      <xdr:colOff>284298</xdr:colOff>
      <xdr:row>22</xdr:row>
      <xdr:rowOff>96741</xdr:rowOff>
    </xdr:to>
    <xdr:sp>
      <xdr:nvSpPr>
        <xdr:cNvPr id="4" name="Shape 3"/>
        <xdr:cNvSpPr txBox="1"/>
      </xdr:nvSpPr>
      <xdr:spPr>
        <a:xfrm>
          <a:off x="-19051" y="9109296"/>
          <a:ext cx="4361000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9999"/>
              </a:solidFill>
              <a:uFill>
                <a:solidFill>
                  <a:srgbClr val="009999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sng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+mn-lt"/>
              <a:ea typeface="+mn-ea"/>
              <a:cs typeface="+mn-cs"/>
              <a:sym typeface="Helvetica"/>
              <a:hlinkClick r:id="rId3" invalidUrl="" action="" tgtFrame="" tooltip="" history="1" highlightClick="0" endSnd="0"/>
            </a:rPr>
            <a:t>https://cs.wikipedia.org/wiki/Poměr_mezi_obvodem_pasu_a_výškou</a:t>
          </a:r>
        </a:p>
      </xdr:txBody>
    </xdr:sp>
    <xdr:clientData/>
  </xdr:twoCellAnchor>
  <xdr:twoCellAnchor>
    <xdr:from>
      <xdr:col>13</xdr:col>
      <xdr:colOff>561640</xdr:colOff>
      <xdr:row>20</xdr:row>
      <xdr:rowOff>5297</xdr:rowOff>
    </xdr:from>
    <xdr:to>
      <xdr:col>17</xdr:col>
      <xdr:colOff>877856</xdr:colOff>
      <xdr:row>21</xdr:row>
      <xdr:rowOff>60542</xdr:rowOff>
    </xdr:to>
    <xdr:sp>
      <xdr:nvSpPr>
        <xdr:cNvPr id="5" name="Shape 2"/>
        <xdr:cNvSpPr txBox="1"/>
      </xdr:nvSpPr>
      <xdr:spPr>
        <a:xfrm>
          <a:off x="11153440" y="8641297"/>
          <a:ext cx="3211817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sng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sng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+mn-lt"/>
              <a:ea typeface="+mn-ea"/>
              <a:cs typeface="+mn-cs"/>
              <a:sym typeface="Helvetica"/>
              <a:hlinkClick r:id="rId4" invalidUrl="" action="" tgtFrame="" tooltip="" history="1" highlightClick="0" endSnd="0"/>
            </a:rPr>
            <a:t>https://www.facebook.com/groups/LowCarbSport/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R23"/>
  <sheetViews>
    <sheetView workbookViewId="0" showGridLines="0" defaultGridColor="1"/>
  </sheetViews>
  <sheetFormatPr defaultColWidth="10.875" defaultRowHeight="15.45" customHeight="1" outlineLevelRow="0" outlineLevelCol="0"/>
  <cols>
    <col min="1" max="1" width="18.7578" style="1" customWidth="1"/>
    <col min="2" max="17" width="7.10938" style="1" customWidth="1"/>
    <col min="18" max="18" width="9" style="1" customWidth="1"/>
    <col min="19" max="16384" width="10.875" style="1" customWidth="1"/>
  </cols>
  <sheetData>
    <row r="1" ht="34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3">
        <v>4</v>
      </c>
      <c r="G1" t="s" s="3">
        <v>5</v>
      </c>
      <c r="H1" t="s" s="3">
        <v>6</v>
      </c>
      <c r="I1" t="s" s="3">
        <v>7</v>
      </c>
      <c r="J1" t="s" s="3">
        <v>8</v>
      </c>
      <c r="K1" t="s" s="3">
        <v>9</v>
      </c>
      <c r="L1" t="s" s="3">
        <v>10</v>
      </c>
      <c r="M1" t="s" s="3">
        <v>11</v>
      </c>
      <c r="N1" t="s" s="3">
        <v>12</v>
      </c>
      <c r="O1" t="s" s="3">
        <v>13</v>
      </c>
      <c r="P1" t="s" s="3">
        <v>14</v>
      </c>
      <c r="Q1" t="s" s="3">
        <v>15</v>
      </c>
      <c r="R1" t="s" s="4">
        <v>16</v>
      </c>
    </row>
    <row r="2" ht="34" customHeight="1">
      <c r="A2" t="s" s="5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34" customHeight="1">
      <c r="A3" t="s" s="5">
        <v>18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>
        <f>B3-Q3</f>
        <v>0</v>
      </c>
    </row>
    <row r="4" ht="34" customHeight="1">
      <c r="A4" t="s" s="5">
        <v>19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>
        <f>B4-Q4</f>
        <v>0</v>
      </c>
    </row>
    <row r="5" ht="34" customHeight="1">
      <c r="A5" t="s" s="5">
        <v>20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>
        <f>B5-Q5</f>
        <v>0</v>
      </c>
    </row>
    <row r="6" ht="34" customHeight="1">
      <c r="A6" t="s" s="5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>
        <f>B6-Q6</f>
        <v>0</v>
      </c>
    </row>
    <row r="7" ht="34" customHeight="1">
      <c r="A7" t="s" s="5">
        <v>22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>
        <f>B7-Q7</f>
        <v>0</v>
      </c>
    </row>
    <row r="8" ht="34" customHeight="1">
      <c r="A8" t="s" s="5">
        <v>23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>
        <f>B8-Q8</f>
        <v>0</v>
      </c>
    </row>
    <row r="9" ht="34" customHeight="1">
      <c r="A9" t="s" s="5">
        <v>24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>
        <f>B9-Q9</f>
        <v>0</v>
      </c>
    </row>
    <row r="10" ht="34" customHeight="1">
      <c r="A10" t="s" s="5">
        <v>25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>
        <f>B10-Q10</f>
        <v>0</v>
      </c>
    </row>
    <row r="11" ht="34" customHeight="1">
      <c r="A11" t="s" s="5">
        <v>26</v>
      </c>
      <c r="B11" s="9">
        <f>SUM(B3:B10)</f>
        <v>0</v>
      </c>
      <c r="C11" s="9">
        <f>SUM(C3:C10)</f>
        <v>0</v>
      </c>
      <c r="D11" s="9">
        <f>SUM(D3:D10)</f>
        <v>0</v>
      </c>
      <c r="E11" s="9">
        <f>SUM(E3:E10)</f>
        <v>0</v>
      </c>
      <c r="F11" s="9">
        <f>SUM(F3:F10)</f>
        <v>0</v>
      </c>
      <c r="G11" s="9">
        <f>SUM(G3:G10)</f>
        <v>0</v>
      </c>
      <c r="H11" s="9">
        <f>SUM(H3:H10)</f>
        <v>0</v>
      </c>
      <c r="I11" s="9">
        <f>SUM(I3:I10)</f>
        <v>0</v>
      </c>
      <c r="J11" s="9">
        <f>SUM(J3:J10)</f>
        <v>0</v>
      </c>
      <c r="K11" s="9">
        <f>SUM(K3:K10)</f>
        <v>0</v>
      </c>
      <c r="L11" s="9">
        <f>SUM(L3:L10)</f>
        <v>0</v>
      </c>
      <c r="M11" s="9">
        <f>SUM(M3:M10)</f>
        <v>0</v>
      </c>
      <c r="N11" s="9">
        <f>SUM(N3:N10)</f>
        <v>0</v>
      </c>
      <c r="O11" s="9">
        <f>SUM(O3:O10)</f>
        <v>0</v>
      </c>
      <c r="P11" s="9">
        <f>SUM(P3:P10)</f>
        <v>0</v>
      </c>
      <c r="Q11" s="9">
        <f>SUM(Q3:Q10)</f>
        <v>0</v>
      </c>
      <c r="R11" s="8">
        <f>B11-Q11</f>
        <v>0</v>
      </c>
    </row>
    <row r="12" ht="34" customHeight="1">
      <c r="A12" t="s" s="5">
        <v>27</v>
      </c>
      <c r="B12" s="10"/>
      <c r="C12" s="9">
        <f>C11-B11</f>
        <v>0</v>
      </c>
      <c r="D12" s="9">
        <f>D11-C11</f>
        <v>0</v>
      </c>
      <c r="E12" s="9">
        <f>E11-D11</f>
        <v>0</v>
      </c>
      <c r="F12" s="9">
        <f>F11-E11</f>
        <v>0</v>
      </c>
      <c r="G12" s="9">
        <f>G11-F11</f>
        <v>0</v>
      </c>
      <c r="H12" s="9">
        <f>H11-G11</f>
        <v>0</v>
      </c>
      <c r="I12" s="9">
        <f>I11-H11</f>
        <v>0</v>
      </c>
      <c r="J12" s="9">
        <f>J11-I11</f>
        <v>0</v>
      </c>
      <c r="K12" s="9">
        <f>K11-J11</f>
        <v>0</v>
      </c>
      <c r="L12" s="9">
        <f>L11-K11</f>
        <v>0</v>
      </c>
      <c r="M12" s="9">
        <f>M11-L11</f>
        <v>0</v>
      </c>
      <c r="N12" s="9">
        <f>N11-M11</f>
        <v>0</v>
      </c>
      <c r="O12" s="9">
        <f>O11-N11</f>
        <v>0</v>
      </c>
      <c r="P12" s="9">
        <f>P11-O11</f>
        <v>0</v>
      </c>
      <c r="Q12" s="9">
        <f>Q11-P11</f>
        <v>0</v>
      </c>
      <c r="R12" s="11"/>
    </row>
    <row r="13" ht="34" customHeight="1">
      <c r="A13" t="s" s="5">
        <v>28</v>
      </c>
      <c r="B13" s="12">
        <f>B5/$I$22</f>
        <v>0</v>
      </c>
      <c r="C13" s="12">
        <f>C5/$I$22</f>
        <v>0</v>
      </c>
      <c r="D13" s="12">
        <f>D5/$I$22</f>
        <v>0</v>
      </c>
      <c r="E13" s="12">
        <f>E5/$I$22</f>
        <v>0</v>
      </c>
      <c r="F13" s="12">
        <f>F5/$I$22</f>
        <v>0</v>
      </c>
      <c r="G13" s="12">
        <f>G5/$I$22</f>
        <v>0</v>
      </c>
      <c r="H13" s="12">
        <f>H5/$I$22</f>
        <v>0</v>
      </c>
      <c r="I13" s="12">
        <f>I5/$I$22</f>
        <v>0</v>
      </c>
      <c r="J13" s="12">
        <f>J5/$I$22</f>
        <v>0</v>
      </c>
      <c r="K13" s="12">
        <f>K5/$I$22</f>
        <v>0</v>
      </c>
      <c r="L13" s="12">
        <f>L5/$I$22</f>
        <v>0</v>
      </c>
      <c r="M13" s="12">
        <f>M5/$I$22</f>
        <v>0</v>
      </c>
      <c r="N13" s="12">
        <f>N5/$I$22</f>
        <v>0</v>
      </c>
      <c r="O13" s="12">
        <f>O5/$I$22</f>
        <v>0</v>
      </c>
      <c r="P13" s="12">
        <f>P5/$I$22</f>
        <v>0</v>
      </c>
      <c r="Q13" s="12">
        <f>Q5/$I$22</f>
        <v>0</v>
      </c>
      <c r="R13" s="11"/>
    </row>
    <row r="14" ht="34" customHeight="1">
      <c r="A14" t="s" s="5">
        <v>29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8">
        <f>B14-Q14</f>
        <v>0</v>
      </c>
    </row>
    <row r="15" ht="34" customHeight="1">
      <c r="A15" t="s" s="5">
        <v>30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>
        <f>B15-Q15</f>
        <v>0</v>
      </c>
    </row>
    <row r="16" ht="34" customHeight="1">
      <c r="A16" t="s" s="5">
        <v>31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>
        <f>B16-Q16</f>
        <v>0</v>
      </c>
    </row>
    <row r="17" ht="34" customHeight="1">
      <c r="A17" t="s" s="5">
        <v>32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>
        <f>B17-Q17</f>
        <v>0</v>
      </c>
    </row>
    <row r="18" ht="34" customHeight="1">
      <c r="A18" t="s" s="5">
        <v>33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>
        <f>B18-Q18</f>
        <v>0</v>
      </c>
    </row>
    <row r="19" ht="34" customHeight="1">
      <c r="A19" t="s" s="5">
        <v>34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>
        <f>B19-Q19</f>
        <v>0</v>
      </c>
    </row>
    <row r="20" ht="34" customHeight="1">
      <c r="A20" t="s" s="5">
        <v>35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>
        <f>B20-Q20</f>
        <v>0</v>
      </c>
    </row>
    <row r="21" ht="19.8" customHeight="1">
      <c r="A21" s="13"/>
      <c r="B21" s="14"/>
      <c r="C21" s="14"/>
      <c r="D21" s="14"/>
      <c r="E21" s="14"/>
      <c r="F21" s="14"/>
      <c r="G21" s="15"/>
      <c r="H21" s="15"/>
      <c r="I21" s="15"/>
      <c r="J21" s="14"/>
      <c r="K21" s="14"/>
      <c r="L21" s="14"/>
      <c r="M21" s="14"/>
      <c r="N21" s="14"/>
      <c r="O21" s="14"/>
      <c r="P21" s="16"/>
      <c r="Q21" s="14"/>
      <c r="R21" s="17"/>
    </row>
    <row r="22" ht="34" customHeight="1">
      <c r="A22" t="s" s="18">
        <v>36</v>
      </c>
      <c r="B22" s="19"/>
      <c r="C22" s="19"/>
      <c r="D22" s="19"/>
      <c r="E22" s="19"/>
      <c r="F22" s="20"/>
      <c r="G22" t="s" s="21">
        <v>37</v>
      </c>
      <c r="H22" s="22"/>
      <c r="I22" s="23">
        <v>180.123</v>
      </c>
      <c r="J22" s="24"/>
      <c r="K22" s="25"/>
      <c r="L22" s="25"/>
      <c r="M22" s="25"/>
      <c r="N22" s="25"/>
      <c r="O22" s="25"/>
      <c r="P22" s="25"/>
      <c r="Q22" s="25"/>
      <c r="R22" s="26"/>
    </row>
    <row r="23" ht="19.8" customHeight="1">
      <c r="A23" s="27"/>
      <c r="B23" s="28"/>
      <c r="C23" s="28"/>
      <c r="D23" s="28"/>
      <c r="E23" s="28"/>
      <c r="F23" s="28"/>
      <c r="G23" s="29"/>
      <c r="H23" s="29"/>
      <c r="I23" s="29"/>
      <c r="J23" s="28"/>
      <c r="K23" s="28"/>
      <c r="L23" s="28"/>
      <c r="M23" s="28"/>
      <c r="N23" s="28"/>
      <c r="O23" s="28"/>
      <c r="P23" s="28"/>
      <c r="Q23" s="28"/>
      <c r="R23" s="30"/>
    </row>
  </sheetData>
  <conditionalFormatting sqref="R3:R20">
    <cfRule type="cellIs" dxfId="0" priority="1" operator="equal" stopIfTrue="1">
      <formula>0</formula>
    </cfRule>
  </conditionalFormatting>
  <conditionalFormatting sqref="B11:Q12">
    <cfRule type="cellIs" dxfId="1" priority="1" operator="equal" stopIfTrue="1">
      <formula>0</formula>
    </cfRule>
  </conditionalFormatting>
  <conditionalFormatting sqref="B13:Q13">
    <cfRule type="cellIs" dxfId="2" priority="1" operator="equal" stopIfTrue="1">
      <formula>0</formula>
    </cfRule>
  </conditionalFormatting>
  <conditionalFormatting sqref="I22">
    <cfRule type="cellIs" dxfId="3" priority="1" operator="equal" stopIfTrue="1">
      <formula>180.123</formula>
    </cfRule>
  </conditionalFormatting>
  <pageMargins left="0.433071" right="0.19685" top="0.393701" bottom="0.393701" header="0" footer="0"/>
  <pageSetup firstPageNumber="1" fitToHeight="1" fitToWidth="1" scale="100" useFirstPageNumber="0" orientation="landscape" pageOrder="downThenOver"/>
  <headerFooter>
    <oddFooter>&amp;L&amp;"Helvetica,Regular"&amp;12&amp;K000000	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